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Moravekma\Documents\Brno-Přerov, 3.stavba, Vyškov-Nezamyslice\Soutěž TNS Nezamyslice P+R\"/>
    </mc:Choice>
  </mc:AlternateContent>
  <xr:revisionPtr revIDLastSave="0" documentId="13_ncr:1_{958CFF60-DFA4-47E8-BC6A-1DF35CE4C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61" i="1"/>
  <c r="F52" i="1"/>
  <c r="F16" i="1"/>
  <c r="F9" i="1"/>
  <c r="F68" i="1" l="1"/>
  <c r="F66" i="1"/>
  <c r="F49" i="1"/>
  <c r="F47" i="1"/>
  <c r="F43" i="1"/>
  <c r="F39" i="1"/>
  <c r="F37" i="1"/>
  <c r="F35" i="1"/>
  <c r="F6" i="1"/>
  <c r="E2" i="1" s="1"/>
  <c r="F3" i="1"/>
  <c r="F7" i="1" l="1"/>
  <c r="F2" i="1" l="1"/>
</calcChain>
</file>

<file path=xl/sharedStrings.xml><?xml version="1.0" encoding="utf-8"?>
<sst xmlns="http://schemas.openxmlformats.org/spreadsheetml/2006/main" count="297" uniqueCount="171">
  <si>
    <t>stavba:</t>
  </si>
  <si>
    <t>Kontrolní součet [Kč]</t>
  </si>
  <si>
    <t>Celková cena [Kč]</t>
  </si>
  <si>
    <t>Název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</si>
  <si>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</si>
  <si>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</si>
  <si>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</si>
  <si>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</si>
  <si>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</si>
  <si>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</si>
  <si>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</si>
  <si>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</si>
  <si>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</si>
  <si>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</si>
  <si>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</si>
  <si>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</si>
  <si>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</si>
  <si>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</si>
  <si>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</si>
  <si>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</si>
  <si>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</si>
  <si>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</si>
  <si>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SO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</si>
  <si>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</si>
  <si>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</si>
  <si>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</si>
  <si>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</si>
  <si>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</si>
  <si>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</si>
  <si>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</si>
  <si>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</si>
  <si>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</si>
  <si>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</si>
  <si>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</si>
  <si>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</si>
  <si>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</si>
  <si>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</si>
  <si>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E.3.8</t>
  </si>
  <si>
    <t>Vnější uzemnění</t>
  </si>
  <si>
    <t>Všeobecné konstrukce a práce</t>
  </si>
  <si>
    <t xml:space="preserve">ve funkci </t>
  </si>
  <si>
    <t xml:space="preserve">oprávněná osoba k podpisu nabídky za uchazeče </t>
  </si>
  <si>
    <t>PS 65-02-10</t>
  </si>
  <si>
    <t>žst. Nezamyslice, TNS, místní kabelizace</t>
  </si>
  <si>
    <t>PS 65-02-40</t>
  </si>
  <si>
    <t>žst. Nezamyslice, TNS, EZS a LDP</t>
  </si>
  <si>
    <t>PS 65-02-70</t>
  </si>
  <si>
    <t>žst. Nezamyslice, TNS, sělovací zařízení</t>
  </si>
  <si>
    <t>PS 65-02-71</t>
  </si>
  <si>
    <t>žst. Nezamyslice, TNS, kamerový systém</t>
  </si>
  <si>
    <t>PS 60-02-80</t>
  </si>
  <si>
    <t>t.ú. Vyškov na Moravě - Nezamyslice, TNS Nezamyslice, přenosový systém</t>
  </si>
  <si>
    <t>PS 60-02-01</t>
  </si>
  <si>
    <t>t.ú. Vyškov na Moravě - Nezamyslice, TNS Nezamyslice, DDTS ŽDC</t>
  </si>
  <si>
    <t>PS 65-03-10</t>
  </si>
  <si>
    <t>žst. Nezamyslice, TNS, DŘT</t>
  </si>
  <si>
    <t>PS 69-03-10</t>
  </si>
  <si>
    <t>ED Přerov, TNS Nezamyslice, doplnění DŘT</t>
  </si>
  <si>
    <t>PS 65-03-20</t>
  </si>
  <si>
    <t>žst. Nezamyslice, TNS, rozvodna 110kV, technologie</t>
  </si>
  <si>
    <t>PS 65-03-21</t>
  </si>
  <si>
    <t>žst. Nezamyslice, TNS, rozvodna 110kV, výstroj stání TR trakčních měničů</t>
  </si>
  <si>
    <t>PS 65-03-22</t>
  </si>
  <si>
    <t>žst. Nezamyslice, TNS, rozvodna 110kV, transformátor 110/23kV</t>
  </si>
  <si>
    <t>PS 65-03-23</t>
  </si>
  <si>
    <t>žst. Nezamyslice, TNS, rozvodna 110kV, SKR</t>
  </si>
  <si>
    <t>PS 65-03-24</t>
  </si>
  <si>
    <t>žst. Nezamyslice, TNS, rozvodna 110kV - vstupní portály linek 110kV</t>
  </si>
  <si>
    <t>žst. Nezamyslice, TNS, trakční měniče</t>
  </si>
  <si>
    <t>žst. Nezamyslice, TNS, NTS 22kV</t>
  </si>
  <si>
    <t>žst. Nezamyslice, TNS, rozvodna 25kV</t>
  </si>
  <si>
    <t>žst. Nezamyslice, TNS, vlastní spotřeba</t>
  </si>
  <si>
    <t>žst. Nezamyslice, TNS, měření spotřeby</t>
  </si>
  <si>
    <t>žst. Nezamyslice, TNS, registrační měření</t>
  </si>
  <si>
    <t>žst. Nezamyslice, TNS, vazba ochran měničů</t>
  </si>
  <si>
    <t>žst. Nezamyslice, TNS, eliminace hoření LIS</t>
  </si>
  <si>
    <t>žst. Nezamyslice, TNS, ochrana napájecího systému EG.D</t>
  </si>
  <si>
    <t>žst. Nezamyslice, TNS, kontejnerová TM 3kVDC</t>
  </si>
  <si>
    <t>žst. Nezamyslice, TNS, TM 3kVDC, vazba ochran</t>
  </si>
  <si>
    <t>PS 65-03-30</t>
  </si>
  <si>
    <t>PS 65-03-31</t>
  </si>
  <si>
    <t>PS 65-03-32</t>
  </si>
  <si>
    <t>PS 65-03-33</t>
  </si>
  <si>
    <t>PS 65-03-34</t>
  </si>
  <si>
    <t>PS 65-03-35</t>
  </si>
  <si>
    <t>PS 65-03-36</t>
  </si>
  <si>
    <t>PS 65-03-37</t>
  </si>
  <si>
    <t>PS 65-03-38</t>
  </si>
  <si>
    <t>PS 65-03-39.1</t>
  </si>
  <si>
    <t>PS 65-03-39.2</t>
  </si>
  <si>
    <t>PS 65-03-40</t>
  </si>
  <si>
    <t>žst. Nezamyslice, TNS, technologie spínaného neutrálu</t>
  </si>
  <si>
    <t>SO 65-60-02</t>
  </si>
  <si>
    <t>žst. Nezamyslice, TNS, kabelovod</t>
  </si>
  <si>
    <t>SO 65-50-01</t>
  </si>
  <si>
    <t>žst. Nezamyslice, TNS, zpevněné plochy</t>
  </si>
  <si>
    <t>SO 65-50-02</t>
  </si>
  <si>
    <t>žst. Nezamyslice, TNS, dopravní napojení</t>
  </si>
  <si>
    <t>SO 65-50-03</t>
  </si>
  <si>
    <t>žst. Nezamyslice, TNS, HTÚ</t>
  </si>
  <si>
    <t>SO 65-31-01.1</t>
  </si>
  <si>
    <t>žst. Nezamyslice, TNS, kanalizace drážní - dešťová</t>
  </si>
  <si>
    <t>SO 65-31-01.2</t>
  </si>
  <si>
    <t>žst. Nezamyslice, TNS, kanalizace drážní - splašková přípojka</t>
  </si>
  <si>
    <t>SO 65-32-01</t>
  </si>
  <si>
    <t>žst. Nezamyslice, TNS, vodovody drážní</t>
  </si>
  <si>
    <t>SO 65-30-01</t>
  </si>
  <si>
    <t>žst. Nezamyslice, TNS, úpravy a ochrana sdělovacích kabelů SŽ</t>
  </si>
  <si>
    <t>žst. Nezamyslice, TNS, připojení TM na TV</t>
  </si>
  <si>
    <t>SO 65-81-02</t>
  </si>
  <si>
    <t>žst. Nezamyslice, TNS, připojení TT na TV</t>
  </si>
  <si>
    <t>SO 65-81-01</t>
  </si>
  <si>
    <t>SO 65-82-01</t>
  </si>
  <si>
    <t>žst. Nezamyslice, TNS, technologická budova</t>
  </si>
  <si>
    <t>SO 65-82-02</t>
  </si>
  <si>
    <t>žst. Nezamyslice, TNS, stání transformátorů T1, T2</t>
  </si>
  <si>
    <t>SO 65-82-03</t>
  </si>
  <si>
    <t xml:space="preserve">žst. Nezamyslice, TNS, stání transformátorů T1012, T102, T103 </t>
  </si>
  <si>
    <t>SO 65-82-04</t>
  </si>
  <si>
    <t>žst. Nezamyslice, TNS, rozvodna 110kV - stavební část</t>
  </si>
  <si>
    <t>SO 65-82-05</t>
  </si>
  <si>
    <t>žst. Nezamyslice, TNS, měnič - stavební část</t>
  </si>
  <si>
    <t>SO 65-82-06</t>
  </si>
  <si>
    <t>žst. Nezamyslice, TNS, zpevněná plocha pro PTM</t>
  </si>
  <si>
    <t>SO 65-82-07</t>
  </si>
  <si>
    <t>žst. Nezamyslice, TNS, oplocení</t>
  </si>
  <si>
    <t>SO 65-82-08</t>
  </si>
  <si>
    <t>žst. Nezamyslice, TNS, domek spínaného neutrálu</t>
  </si>
  <si>
    <t>SO 65-86-01</t>
  </si>
  <si>
    <t>žst. Nezamyslice, TNS, rozvody nn a venkovní osvětlení</t>
  </si>
  <si>
    <t>SO 65-86-02</t>
  </si>
  <si>
    <t>žst. Nezamyslice, TNS, DOÚO + NSS</t>
  </si>
  <si>
    <t>SO 65-86-03</t>
  </si>
  <si>
    <t>žst. Nezamyslice, TNS, přípojka 22kV</t>
  </si>
  <si>
    <t>SO 65-86-04</t>
  </si>
  <si>
    <t>žst. Nezamyslice, TNS, rozvody VN</t>
  </si>
  <si>
    <t>SO 65-88-01</t>
  </si>
  <si>
    <t>žst. Nezamyslice, TNS, vnější uzemnění</t>
  </si>
  <si>
    <t>E.4</t>
  </si>
  <si>
    <t>Ostatní stavební objekty</t>
  </si>
  <si>
    <t>SO 60-92-01</t>
  </si>
  <si>
    <t>Kácení</t>
  </si>
  <si>
    <t>SO 60-96-01</t>
  </si>
  <si>
    <t>Náhradní výsadby</t>
  </si>
  <si>
    <t>Dokumentace skutečného provedení stavby, geodetická část</t>
  </si>
  <si>
    <t xml:space="preserve">Osvědčení o shodě notifikovanou osobou </t>
  </si>
  <si>
    <t>Zajištění vydání osvědčení o bezpečnosti před uvedením do provozu.</t>
  </si>
  <si>
    <t>Geodetické práce v rámci geodetické vytyčovací sítě stavby</t>
  </si>
  <si>
    <t>Stabilizace bodů geodetické vytyčovací sítě</t>
  </si>
  <si>
    <t>Nájmy hrazené zhotovitelem stavby</t>
  </si>
  <si>
    <t>Hlukové měření pro účely realizace stavby</t>
  </si>
  <si>
    <t>Měření EMC, EMI</t>
  </si>
  <si>
    <t xml:space="preserve">Měření nap. a proud. poměrů dle SR 5/7 (S) </t>
  </si>
  <si>
    <t>Biologický dozor</t>
  </si>
  <si>
    <t>Publicita</t>
  </si>
  <si>
    <t>VSEOB001</t>
  </si>
  <si>
    <t>VSEOB002</t>
  </si>
  <si>
    <t>VSEOB003</t>
  </si>
  <si>
    <t>VSEOB004</t>
  </si>
  <si>
    <t>VSEOB005</t>
  </si>
  <si>
    <t>VSEOB006</t>
  </si>
  <si>
    <t>VSEOB007</t>
  </si>
  <si>
    <t>VSEOB008</t>
  </si>
  <si>
    <t>VSEOB009</t>
  </si>
  <si>
    <t>VSEOB010</t>
  </si>
  <si>
    <t>VSEOB011</t>
  </si>
  <si>
    <t>VSEOB012</t>
  </si>
  <si>
    <t>VSEOB013</t>
  </si>
  <si>
    <t>Dokumentace skutečného provedení stavby, listinná forma</t>
  </si>
  <si>
    <t>Dokumentace skutečného provedení stavby, elektronická forma</t>
  </si>
  <si>
    <t>cena za položku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</si>
</sst>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3" fontId="6" fillId="0" borderId="29" xfId="0" applyNumberFormat="1" applyFont="1" applyBorder="1" applyAlignment="1" applyProtection="1">
      <alignment horizontal="right" vertical="center" wrapText="1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9" fillId="0" borderId="13" xfId="2" applyNumberFormat="1" applyBorder="1" applyAlignment="1" applyProtection="1">
      <alignment vertical="center"/>
      <protection locked="0"/>
    </xf>
    <xf numFmtId="49" fontId="9" fillId="0" borderId="27" xfId="2" applyNumberFormat="1" applyBorder="1" applyAlignment="1" applyProtection="1">
      <alignment vertical="center"/>
      <protection locked="0"/>
    </xf>
    <xf numFmtId="0" fontId="6" fillId="0" borderId="27" xfId="0" applyFont="1" applyBorder="1" applyAlignment="1" applyProtection="1">
      <alignment horizontal="left" vertical="center"/>
      <protection locked="0"/>
    </xf>
    <xf numFmtId="49" fontId="9" fillId="0" borderId="14" xfId="2" applyNumberFormat="1" applyBorder="1" applyAlignment="1" applyProtection="1">
      <alignment vertical="center"/>
      <protection locked="0"/>
    </xf>
    <xf numFmtId="0" fontId="6" fillId="0" borderId="27" xfId="0" applyFont="1" applyBorder="1" applyAlignment="1">
      <alignment vertical="center"/>
    </xf>
    <xf numFmtId="49" fontId="9" fillId="0" borderId="32" xfId="2" applyNumberForma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49" fontId="9" fillId="0" borderId="19" xfId="2" applyNumberFormat="1" applyBorder="1" applyAlignment="1" applyProtection="1">
      <alignment vertical="center"/>
      <protection locked="0"/>
    </xf>
    <xf numFmtId="3" fontId="6" fillId="0" borderId="33" xfId="0" applyNumberFormat="1" applyFont="1" applyBorder="1" applyAlignment="1" applyProtection="1">
      <alignment horizontal="right" vertical="center" wrapText="1"/>
      <protection locked="0"/>
    </xf>
    <xf numFmtId="0" fontId="6" fillId="0" borderId="31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10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10" fillId="5" borderId="23" xfId="0" applyNumberFormat="1" applyFont="1" applyFill="1" applyBorder="1" applyAlignment="1" applyProtection="1">
      <alignment horizontal="right" vertical="center" wrapText="1"/>
      <protection locked="0"/>
    </xf>
    <xf numFmtId="3" fontId="10" fillId="5" borderId="34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35" xfId="0" applyNumberFormat="1" applyFont="1" applyFill="1" applyBorder="1" applyAlignment="1" applyProtection="1">
      <alignment horizontal="center" vertical="center"/>
      <protection locked="0"/>
    </xf>
    <xf numFmtId="2" fontId="1" fillId="6" borderId="28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10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 xr:uid="{8D6817CF-928C-46BE-97FF-58D532B89352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4581525</xdr:colOff>
      <xdr:row>23</xdr:row>
      <xdr:rowOff>152400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FB1FCF32-1545-45B4-B694-8403F5BC1EB6}"/>
            </a:ext>
          </a:extLst>
        </xdr:cNvPr>
        <xdr:cNvSpPr txBox="1"/>
      </xdr:nvSpPr>
      <xdr:spPr>
        <a:xfrm>
          <a:off x="6477000" y="9801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tabSelected="1" zoomScale="80" zoomScaleNormal="80" workbookViewId="0">
      <selection activeCell="E23" sqref="E23"/>
    </sheetView>
  </sheetViews>
  <sheetFormatPr defaultRowHeight="12.75" x14ac:dyDescent="0.2"/>
  <cols>
    <col min="1" max="1" width="10.125" style="36" customWidth="1"/>
    <col min="2" max="2" width="10.875" style="36" customWidth="1"/>
    <col min="3" max="3" width="76.625" style="36" customWidth="1"/>
    <col min="4" max="4" width="15.375" style="36" customWidth="1"/>
    <col min="5" max="5" width="24.25" style="37" customWidth="1"/>
    <col min="6" max="6" width="29" style="36" customWidth="1"/>
    <col min="7" max="256" width="9" style="41"/>
    <col min="257" max="257" width="10.125" style="41" customWidth="1"/>
    <col min="258" max="258" width="10.875" style="41" customWidth="1"/>
    <col min="259" max="259" width="76.625" style="41" customWidth="1"/>
    <col min="260" max="260" width="15.375" style="41" customWidth="1"/>
    <col min="261" max="261" width="24.25" style="41" customWidth="1"/>
    <col min="262" max="262" width="29" style="41" customWidth="1"/>
    <col min="263" max="512" width="9" style="41"/>
    <col min="513" max="513" width="10.125" style="41" customWidth="1"/>
    <col min="514" max="514" width="10.875" style="41" customWidth="1"/>
    <col min="515" max="515" width="76.625" style="41" customWidth="1"/>
    <col min="516" max="516" width="15.375" style="41" customWidth="1"/>
    <col min="517" max="517" width="24.25" style="41" customWidth="1"/>
    <col min="518" max="518" width="29" style="41" customWidth="1"/>
    <col min="519" max="768" width="9" style="41"/>
    <col min="769" max="769" width="10.125" style="41" customWidth="1"/>
    <col min="770" max="770" width="10.875" style="41" customWidth="1"/>
    <col min="771" max="771" width="76.625" style="41" customWidth="1"/>
    <col min="772" max="772" width="15.375" style="41" customWidth="1"/>
    <col min="773" max="773" width="24.25" style="41" customWidth="1"/>
    <col min="774" max="774" width="29" style="41" customWidth="1"/>
    <col min="775" max="1024" width="9" style="41"/>
    <col min="1025" max="1025" width="10.125" style="41" customWidth="1"/>
    <col min="1026" max="1026" width="10.875" style="41" customWidth="1"/>
    <col min="1027" max="1027" width="76.625" style="41" customWidth="1"/>
    <col min="1028" max="1028" width="15.375" style="41" customWidth="1"/>
    <col min="1029" max="1029" width="24.25" style="41" customWidth="1"/>
    <col min="1030" max="1030" width="29" style="41" customWidth="1"/>
    <col min="1031" max="1280" width="9" style="41"/>
    <col min="1281" max="1281" width="10.125" style="41" customWidth="1"/>
    <col min="1282" max="1282" width="10.875" style="41" customWidth="1"/>
    <col min="1283" max="1283" width="76.625" style="41" customWidth="1"/>
    <col min="1284" max="1284" width="15.375" style="41" customWidth="1"/>
    <col min="1285" max="1285" width="24.25" style="41" customWidth="1"/>
    <col min="1286" max="1286" width="29" style="41" customWidth="1"/>
    <col min="1287" max="1536" width="9" style="41"/>
    <col min="1537" max="1537" width="10.125" style="41" customWidth="1"/>
    <col min="1538" max="1538" width="10.875" style="41" customWidth="1"/>
    <col min="1539" max="1539" width="76.625" style="41" customWidth="1"/>
    <col min="1540" max="1540" width="15.375" style="41" customWidth="1"/>
    <col min="1541" max="1541" width="24.25" style="41" customWidth="1"/>
    <col min="1542" max="1542" width="29" style="41" customWidth="1"/>
    <col min="1543" max="1792" width="9" style="41"/>
    <col min="1793" max="1793" width="10.125" style="41" customWidth="1"/>
    <col min="1794" max="1794" width="10.875" style="41" customWidth="1"/>
    <col min="1795" max="1795" width="76.625" style="41" customWidth="1"/>
    <col min="1796" max="1796" width="15.375" style="41" customWidth="1"/>
    <col min="1797" max="1797" width="24.25" style="41" customWidth="1"/>
    <col min="1798" max="1798" width="29" style="41" customWidth="1"/>
    <col min="1799" max="2048" width="9" style="41"/>
    <col min="2049" max="2049" width="10.125" style="41" customWidth="1"/>
    <col min="2050" max="2050" width="10.875" style="41" customWidth="1"/>
    <col min="2051" max="2051" width="76.625" style="41" customWidth="1"/>
    <col min="2052" max="2052" width="15.375" style="41" customWidth="1"/>
    <col min="2053" max="2053" width="24.25" style="41" customWidth="1"/>
    <col min="2054" max="2054" width="29" style="41" customWidth="1"/>
    <col min="2055" max="2304" width="9" style="41"/>
    <col min="2305" max="2305" width="10.125" style="41" customWidth="1"/>
    <col min="2306" max="2306" width="10.875" style="41" customWidth="1"/>
    <col min="2307" max="2307" width="76.625" style="41" customWidth="1"/>
    <col min="2308" max="2308" width="15.375" style="41" customWidth="1"/>
    <col min="2309" max="2309" width="24.25" style="41" customWidth="1"/>
    <col min="2310" max="2310" width="29" style="41" customWidth="1"/>
    <col min="2311" max="2560" width="9" style="41"/>
    <col min="2561" max="2561" width="10.125" style="41" customWidth="1"/>
    <col min="2562" max="2562" width="10.875" style="41" customWidth="1"/>
    <col min="2563" max="2563" width="76.625" style="41" customWidth="1"/>
    <col min="2564" max="2564" width="15.375" style="41" customWidth="1"/>
    <col min="2565" max="2565" width="24.25" style="41" customWidth="1"/>
    <col min="2566" max="2566" width="29" style="41" customWidth="1"/>
    <col min="2567" max="2816" width="9" style="41"/>
    <col min="2817" max="2817" width="10.125" style="41" customWidth="1"/>
    <col min="2818" max="2818" width="10.875" style="41" customWidth="1"/>
    <col min="2819" max="2819" width="76.625" style="41" customWidth="1"/>
    <col min="2820" max="2820" width="15.375" style="41" customWidth="1"/>
    <col min="2821" max="2821" width="24.25" style="41" customWidth="1"/>
    <col min="2822" max="2822" width="29" style="41" customWidth="1"/>
    <col min="2823" max="3072" width="9" style="41"/>
    <col min="3073" max="3073" width="10.125" style="41" customWidth="1"/>
    <col min="3074" max="3074" width="10.875" style="41" customWidth="1"/>
    <col min="3075" max="3075" width="76.625" style="41" customWidth="1"/>
    <col min="3076" max="3076" width="15.375" style="41" customWidth="1"/>
    <col min="3077" max="3077" width="24.25" style="41" customWidth="1"/>
    <col min="3078" max="3078" width="29" style="41" customWidth="1"/>
    <col min="3079" max="3328" width="9" style="41"/>
    <col min="3329" max="3329" width="10.125" style="41" customWidth="1"/>
    <col min="3330" max="3330" width="10.875" style="41" customWidth="1"/>
    <col min="3331" max="3331" width="76.625" style="41" customWidth="1"/>
    <col min="3332" max="3332" width="15.375" style="41" customWidth="1"/>
    <col min="3333" max="3333" width="24.25" style="41" customWidth="1"/>
    <col min="3334" max="3334" width="29" style="41" customWidth="1"/>
    <col min="3335" max="3584" width="9" style="41"/>
    <col min="3585" max="3585" width="10.125" style="41" customWidth="1"/>
    <col min="3586" max="3586" width="10.875" style="41" customWidth="1"/>
    <col min="3587" max="3587" width="76.625" style="41" customWidth="1"/>
    <col min="3588" max="3588" width="15.375" style="41" customWidth="1"/>
    <col min="3589" max="3589" width="24.25" style="41" customWidth="1"/>
    <col min="3590" max="3590" width="29" style="41" customWidth="1"/>
    <col min="3591" max="3840" width="9" style="41"/>
    <col min="3841" max="3841" width="10.125" style="41" customWidth="1"/>
    <col min="3842" max="3842" width="10.875" style="41" customWidth="1"/>
    <col min="3843" max="3843" width="76.625" style="41" customWidth="1"/>
    <col min="3844" max="3844" width="15.375" style="41" customWidth="1"/>
    <col min="3845" max="3845" width="24.25" style="41" customWidth="1"/>
    <col min="3846" max="3846" width="29" style="41" customWidth="1"/>
    <col min="3847" max="4096" width="9" style="41"/>
    <col min="4097" max="4097" width="10.125" style="41" customWidth="1"/>
    <col min="4098" max="4098" width="10.875" style="41" customWidth="1"/>
    <col min="4099" max="4099" width="76.625" style="41" customWidth="1"/>
    <col min="4100" max="4100" width="15.375" style="41" customWidth="1"/>
    <col min="4101" max="4101" width="24.25" style="41" customWidth="1"/>
    <col min="4102" max="4102" width="29" style="41" customWidth="1"/>
    <col min="4103" max="4352" width="9" style="41"/>
    <col min="4353" max="4353" width="10.125" style="41" customWidth="1"/>
    <col min="4354" max="4354" width="10.875" style="41" customWidth="1"/>
    <col min="4355" max="4355" width="76.625" style="41" customWidth="1"/>
    <col min="4356" max="4356" width="15.375" style="41" customWidth="1"/>
    <col min="4357" max="4357" width="24.25" style="41" customWidth="1"/>
    <col min="4358" max="4358" width="29" style="41" customWidth="1"/>
    <col min="4359" max="4608" width="9" style="41"/>
    <col min="4609" max="4609" width="10.125" style="41" customWidth="1"/>
    <col min="4610" max="4610" width="10.875" style="41" customWidth="1"/>
    <col min="4611" max="4611" width="76.625" style="41" customWidth="1"/>
    <col min="4612" max="4612" width="15.375" style="41" customWidth="1"/>
    <col min="4613" max="4613" width="24.25" style="41" customWidth="1"/>
    <col min="4614" max="4614" width="29" style="41" customWidth="1"/>
    <col min="4615" max="4864" width="9" style="41"/>
    <col min="4865" max="4865" width="10.125" style="41" customWidth="1"/>
    <col min="4866" max="4866" width="10.875" style="41" customWidth="1"/>
    <col min="4867" max="4867" width="76.625" style="41" customWidth="1"/>
    <col min="4868" max="4868" width="15.375" style="41" customWidth="1"/>
    <col min="4869" max="4869" width="24.25" style="41" customWidth="1"/>
    <col min="4870" max="4870" width="29" style="41" customWidth="1"/>
    <col min="4871" max="5120" width="9" style="41"/>
    <col min="5121" max="5121" width="10.125" style="41" customWidth="1"/>
    <col min="5122" max="5122" width="10.875" style="41" customWidth="1"/>
    <col min="5123" max="5123" width="76.625" style="41" customWidth="1"/>
    <col min="5124" max="5124" width="15.375" style="41" customWidth="1"/>
    <col min="5125" max="5125" width="24.25" style="41" customWidth="1"/>
    <col min="5126" max="5126" width="29" style="41" customWidth="1"/>
    <col min="5127" max="5376" width="9" style="41"/>
    <col min="5377" max="5377" width="10.125" style="41" customWidth="1"/>
    <col min="5378" max="5378" width="10.875" style="41" customWidth="1"/>
    <col min="5379" max="5379" width="76.625" style="41" customWidth="1"/>
    <col min="5380" max="5380" width="15.375" style="41" customWidth="1"/>
    <col min="5381" max="5381" width="24.25" style="41" customWidth="1"/>
    <col min="5382" max="5382" width="29" style="41" customWidth="1"/>
    <col min="5383" max="5632" width="9" style="41"/>
    <col min="5633" max="5633" width="10.125" style="41" customWidth="1"/>
    <col min="5634" max="5634" width="10.875" style="41" customWidth="1"/>
    <col min="5635" max="5635" width="76.625" style="41" customWidth="1"/>
    <col min="5636" max="5636" width="15.375" style="41" customWidth="1"/>
    <col min="5637" max="5637" width="24.25" style="41" customWidth="1"/>
    <col min="5638" max="5638" width="29" style="41" customWidth="1"/>
    <col min="5639" max="5888" width="9" style="41"/>
    <col min="5889" max="5889" width="10.125" style="41" customWidth="1"/>
    <col min="5890" max="5890" width="10.875" style="41" customWidth="1"/>
    <col min="5891" max="5891" width="76.625" style="41" customWidth="1"/>
    <col min="5892" max="5892" width="15.375" style="41" customWidth="1"/>
    <col min="5893" max="5893" width="24.25" style="41" customWidth="1"/>
    <col min="5894" max="5894" width="29" style="41" customWidth="1"/>
    <col min="5895" max="6144" width="9" style="41"/>
    <col min="6145" max="6145" width="10.125" style="41" customWidth="1"/>
    <col min="6146" max="6146" width="10.875" style="41" customWidth="1"/>
    <col min="6147" max="6147" width="76.625" style="41" customWidth="1"/>
    <col min="6148" max="6148" width="15.375" style="41" customWidth="1"/>
    <col min="6149" max="6149" width="24.25" style="41" customWidth="1"/>
    <col min="6150" max="6150" width="29" style="41" customWidth="1"/>
    <col min="6151" max="6400" width="9" style="41"/>
    <col min="6401" max="6401" width="10.125" style="41" customWidth="1"/>
    <col min="6402" max="6402" width="10.875" style="41" customWidth="1"/>
    <col min="6403" max="6403" width="76.625" style="41" customWidth="1"/>
    <col min="6404" max="6404" width="15.375" style="41" customWidth="1"/>
    <col min="6405" max="6405" width="24.25" style="41" customWidth="1"/>
    <col min="6406" max="6406" width="29" style="41" customWidth="1"/>
    <col min="6407" max="6656" width="9" style="41"/>
    <col min="6657" max="6657" width="10.125" style="41" customWidth="1"/>
    <col min="6658" max="6658" width="10.875" style="41" customWidth="1"/>
    <col min="6659" max="6659" width="76.625" style="41" customWidth="1"/>
    <col min="6660" max="6660" width="15.375" style="41" customWidth="1"/>
    <col min="6661" max="6661" width="24.25" style="41" customWidth="1"/>
    <col min="6662" max="6662" width="29" style="41" customWidth="1"/>
    <col min="6663" max="6912" width="9" style="41"/>
    <col min="6913" max="6913" width="10.125" style="41" customWidth="1"/>
    <col min="6914" max="6914" width="10.875" style="41" customWidth="1"/>
    <col min="6915" max="6915" width="76.625" style="41" customWidth="1"/>
    <col min="6916" max="6916" width="15.375" style="41" customWidth="1"/>
    <col min="6917" max="6917" width="24.25" style="41" customWidth="1"/>
    <col min="6918" max="6918" width="29" style="41" customWidth="1"/>
    <col min="6919" max="7168" width="9" style="41"/>
    <col min="7169" max="7169" width="10.125" style="41" customWidth="1"/>
    <col min="7170" max="7170" width="10.875" style="41" customWidth="1"/>
    <col min="7171" max="7171" width="76.625" style="41" customWidth="1"/>
    <col min="7172" max="7172" width="15.375" style="41" customWidth="1"/>
    <col min="7173" max="7173" width="24.25" style="41" customWidth="1"/>
    <col min="7174" max="7174" width="29" style="41" customWidth="1"/>
    <col min="7175" max="7424" width="9" style="41"/>
    <col min="7425" max="7425" width="10.125" style="41" customWidth="1"/>
    <col min="7426" max="7426" width="10.875" style="41" customWidth="1"/>
    <col min="7427" max="7427" width="76.625" style="41" customWidth="1"/>
    <col min="7428" max="7428" width="15.375" style="41" customWidth="1"/>
    <col min="7429" max="7429" width="24.25" style="41" customWidth="1"/>
    <col min="7430" max="7430" width="29" style="41" customWidth="1"/>
    <col min="7431" max="7680" width="9" style="41"/>
    <col min="7681" max="7681" width="10.125" style="41" customWidth="1"/>
    <col min="7682" max="7682" width="10.875" style="41" customWidth="1"/>
    <col min="7683" max="7683" width="76.625" style="41" customWidth="1"/>
    <col min="7684" max="7684" width="15.375" style="41" customWidth="1"/>
    <col min="7685" max="7685" width="24.25" style="41" customWidth="1"/>
    <col min="7686" max="7686" width="29" style="41" customWidth="1"/>
    <col min="7687" max="7936" width="9" style="41"/>
    <col min="7937" max="7937" width="10.125" style="41" customWidth="1"/>
    <col min="7938" max="7938" width="10.875" style="41" customWidth="1"/>
    <col min="7939" max="7939" width="76.625" style="41" customWidth="1"/>
    <col min="7940" max="7940" width="15.375" style="41" customWidth="1"/>
    <col min="7941" max="7941" width="24.25" style="41" customWidth="1"/>
    <col min="7942" max="7942" width="29" style="41" customWidth="1"/>
    <col min="7943" max="8192" width="9" style="41"/>
    <col min="8193" max="8193" width="10.125" style="41" customWidth="1"/>
    <col min="8194" max="8194" width="10.875" style="41" customWidth="1"/>
    <col min="8195" max="8195" width="76.625" style="41" customWidth="1"/>
    <col min="8196" max="8196" width="15.375" style="41" customWidth="1"/>
    <col min="8197" max="8197" width="24.25" style="41" customWidth="1"/>
    <col min="8198" max="8198" width="29" style="41" customWidth="1"/>
    <col min="8199" max="8448" width="9" style="41"/>
    <col min="8449" max="8449" width="10.125" style="41" customWidth="1"/>
    <col min="8450" max="8450" width="10.875" style="41" customWidth="1"/>
    <col min="8451" max="8451" width="76.625" style="41" customWidth="1"/>
    <col min="8452" max="8452" width="15.375" style="41" customWidth="1"/>
    <col min="8453" max="8453" width="24.25" style="41" customWidth="1"/>
    <col min="8454" max="8454" width="29" style="41" customWidth="1"/>
    <col min="8455" max="8704" width="9" style="41"/>
    <col min="8705" max="8705" width="10.125" style="41" customWidth="1"/>
    <col min="8706" max="8706" width="10.875" style="41" customWidth="1"/>
    <col min="8707" max="8707" width="76.625" style="41" customWidth="1"/>
    <col min="8708" max="8708" width="15.375" style="41" customWidth="1"/>
    <col min="8709" max="8709" width="24.25" style="41" customWidth="1"/>
    <col min="8710" max="8710" width="29" style="41" customWidth="1"/>
    <col min="8711" max="8960" width="9" style="41"/>
    <col min="8961" max="8961" width="10.125" style="41" customWidth="1"/>
    <col min="8962" max="8962" width="10.875" style="41" customWidth="1"/>
    <col min="8963" max="8963" width="76.625" style="41" customWidth="1"/>
    <col min="8964" max="8964" width="15.375" style="41" customWidth="1"/>
    <col min="8965" max="8965" width="24.25" style="41" customWidth="1"/>
    <col min="8966" max="8966" width="29" style="41" customWidth="1"/>
    <col min="8967" max="9216" width="9" style="41"/>
    <col min="9217" max="9217" width="10.125" style="41" customWidth="1"/>
    <col min="9218" max="9218" width="10.875" style="41" customWidth="1"/>
    <col min="9219" max="9219" width="76.625" style="41" customWidth="1"/>
    <col min="9220" max="9220" width="15.375" style="41" customWidth="1"/>
    <col min="9221" max="9221" width="24.25" style="41" customWidth="1"/>
    <col min="9222" max="9222" width="29" style="41" customWidth="1"/>
    <col min="9223" max="9472" width="9" style="41"/>
    <col min="9473" max="9473" width="10.125" style="41" customWidth="1"/>
    <col min="9474" max="9474" width="10.875" style="41" customWidth="1"/>
    <col min="9475" max="9475" width="76.625" style="41" customWidth="1"/>
    <col min="9476" max="9476" width="15.375" style="41" customWidth="1"/>
    <col min="9477" max="9477" width="24.25" style="41" customWidth="1"/>
    <col min="9478" max="9478" width="29" style="41" customWidth="1"/>
    <col min="9479" max="9728" width="9" style="41"/>
    <col min="9729" max="9729" width="10.125" style="41" customWidth="1"/>
    <col min="9730" max="9730" width="10.875" style="41" customWidth="1"/>
    <col min="9731" max="9731" width="76.625" style="41" customWidth="1"/>
    <col min="9732" max="9732" width="15.375" style="41" customWidth="1"/>
    <col min="9733" max="9733" width="24.25" style="41" customWidth="1"/>
    <col min="9734" max="9734" width="29" style="41" customWidth="1"/>
    <col min="9735" max="9984" width="9" style="41"/>
    <col min="9985" max="9985" width="10.125" style="41" customWidth="1"/>
    <col min="9986" max="9986" width="10.875" style="41" customWidth="1"/>
    <col min="9987" max="9987" width="76.625" style="41" customWidth="1"/>
    <col min="9988" max="9988" width="15.375" style="41" customWidth="1"/>
    <col min="9989" max="9989" width="24.25" style="41" customWidth="1"/>
    <col min="9990" max="9990" width="29" style="41" customWidth="1"/>
    <col min="9991" max="10240" width="9" style="41"/>
    <col min="10241" max="10241" width="10.125" style="41" customWidth="1"/>
    <col min="10242" max="10242" width="10.875" style="41" customWidth="1"/>
    <col min="10243" max="10243" width="76.625" style="41" customWidth="1"/>
    <col min="10244" max="10244" width="15.375" style="41" customWidth="1"/>
    <col min="10245" max="10245" width="24.25" style="41" customWidth="1"/>
    <col min="10246" max="10246" width="29" style="41" customWidth="1"/>
    <col min="10247" max="10496" width="9" style="41"/>
    <col min="10497" max="10497" width="10.125" style="41" customWidth="1"/>
    <col min="10498" max="10498" width="10.875" style="41" customWidth="1"/>
    <col min="10499" max="10499" width="76.625" style="41" customWidth="1"/>
    <col min="10500" max="10500" width="15.375" style="41" customWidth="1"/>
    <col min="10501" max="10501" width="24.25" style="41" customWidth="1"/>
    <col min="10502" max="10502" width="29" style="41" customWidth="1"/>
    <col min="10503" max="10752" width="9" style="41"/>
    <col min="10753" max="10753" width="10.125" style="41" customWidth="1"/>
    <col min="10754" max="10754" width="10.875" style="41" customWidth="1"/>
    <col min="10755" max="10755" width="76.625" style="41" customWidth="1"/>
    <col min="10756" max="10756" width="15.375" style="41" customWidth="1"/>
    <col min="10757" max="10757" width="24.25" style="41" customWidth="1"/>
    <col min="10758" max="10758" width="29" style="41" customWidth="1"/>
    <col min="10759" max="11008" width="9" style="41"/>
    <col min="11009" max="11009" width="10.125" style="41" customWidth="1"/>
    <col min="11010" max="11010" width="10.875" style="41" customWidth="1"/>
    <col min="11011" max="11011" width="76.625" style="41" customWidth="1"/>
    <col min="11012" max="11012" width="15.375" style="41" customWidth="1"/>
    <col min="11013" max="11013" width="24.25" style="41" customWidth="1"/>
    <col min="11014" max="11014" width="29" style="41" customWidth="1"/>
    <col min="11015" max="11264" width="9" style="41"/>
    <col min="11265" max="11265" width="10.125" style="41" customWidth="1"/>
    <col min="11266" max="11266" width="10.875" style="41" customWidth="1"/>
    <col min="11267" max="11267" width="76.625" style="41" customWidth="1"/>
    <col min="11268" max="11268" width="15.375" style="41" customWidth="1"/>
    <col min="11269" max="11269" width="24.25" style="41" customWidth="1"/>
    <col min="11270" max="11270" width="29" style="41" customWidth="1"/>
    <col min="11271" max="11520" width="9" style="41"/>
    <col min="11521" max="11521" width="10.125" style="41" customWidth="1"/>
    <col min="11522" max="11522" width="10.875" style="41" customWidth="1"/>
    <col min="11523" max="11523" width="76.625" style="41" customWidth="1"/>
    <col min="11524" max="11524" width="15.375" style="41" customWidth="1"/>
    <col min="11525" max="11525" width="24.25" style="41" customWidth="1"/>
    <col min="11526" max="11526" width="29" style="41" customWidth="1"/>
    <col min="11527" max="11776" width="9" style="41"/>
    <col min="11777" max="11777" width="10.125" style="41" customWidth="1"/>
    <col min="11778" max="11778" width="10.875" style="41" customWidth="1"/>
    <col min="11779" max="11779" width="76.625" style="41" customWidth="1"/>
    <col min="11780" max="11780" width="15.375" style="41" customWidth="1"/>
    <col min="11781" max="11781" width="24.25" style="41" customWidth="1"/>
    <col min="11782" max="11782" width="29" style="41" customWidth="1"/>
    <col min="11783" max="12032" width="9" style="41"/>
    <col min="12033" max="12033" width="10.125" style="41" customWidth="1"/>
    <col min="12034" max="12034" width="10.875" style="41" customWidth="1"/>
    <col min="12035" max="12035" width="76.625" style="41" customWidth="1"/>
    <col min="12036" max="12036" width="15.375" style="41" customWidth="1"/>
    <col min="12037" max="12037" width="24.25" style="41" customWidth="1"/>
    <col min="12038" max="12038" width="29" style="41" customWidth="1"/>
    <col min="12039" max="12288" width="9" style="41"/>
    <col min="12289" max="12289" width="10.125" style="41" customWidth="1"/>
    <col min="12290" max="12290" width="10.875" style="41" customWidth="1"/>
    <col min="12291" max="12291" width="76.625" style="41" customWidth="1"/>
    <col min="12292" max="12292" width="15.375" style="41" customWidth="1"/>
    <col min="12293" max="12293" width="24.25" style="41" customWidth="1"/>
    <col min="12294" max="12294" width="29" style="41" customWidth="1"/>
    <col min="12295" max="12544" width="9" style="41"/>
    <col min="12545" max="12545" width="10.125" style="41" customWidth="1"/>
    <col min="12546" max="12546" width="10.875" style="41" customWidth="1"/>
    <col min="12547" max="12547" width="76.625" style="41" customWidth="1"/>
    <col min="12548" max="12548" width="15.375" style="41" customWidth="1"/>
    <col min="12549" max="12549" width="24.25" style="41" customWidth="1"/>
    <col min="12550" max="12550" width="29" style="41" customWidth="1"/>
    <col min="12551" max="12800" width="9" style="41"/>
    <col min="12801" max="12801" width="10.125" style="41" customWidth="1"/>
    <col min="12802" max="12802" width="10.875" style="41" customWidth="1"/>
    <col min="12803" max="12803" width="76.625" style="41" customWidth="1"/>
    <col min="12804" max="12804" width="15.375" style="41" customWidth="1"/>
    <col min="12805" max="12805" width="24.25" style="41" customWidth="1"/>
    <col min="12806" max="12806" width="29" style="41" customWidth="1"/>
    <col min="12807" max="13056" width="9" style="41"/>
    <col min="13057" max="13057" width="10.125" style="41" customWidth="1"/>
    <col min="13058" max="13058" width="10.875" style="41" customWidth="1"/>
    <col min="13059" max="13059" width="76.625" style="41" customWidth="1"/>
    <col min="13060" max="13060" width="15.375" style="41" customWidth="1"/>
    <col min="13061" max="13061" width="24.25" style="41" customWidth="1"/>
    <col min="13062" max="13062" width="29" style="41" customWidth="1"/>
    <col min="13063" max="13312" width="9" style="41"/>
    <col min="13313" max="13313" width="10.125" style="41" customWidth="1"/>
    <col min="13314" max="13314" width="10.875" style="41" customWidth="1"/>
    <col min="13315" max="13315" width="76.625" style="41" customWidth="1"/>
    <col min="13316" max="13316" width="15.375" style="41" customWidth="1"/>
    <col min="13317" max="13317" width="24.25" style="41" customWidth="1"/>
    <col min="13318" max="13318" width="29" style="41" customWidth="1"/>
    <col min="13319" max="13568" width="9" style="41"/>
    <col min="13569" max="13569" width="10.125" style="41" customWidth="1"/>
    <col min="13570" max="13570" width="10.875" style="41" customWidth="1"/>
    <col min="13571" max="13571" width="76.625" style="41" customWidth="1"/>
    <col min="13572" max="13572" width="15.375" style="41" customWidth="1"/>
    <col min="13573" max="13573" width="24.25" style="41" customWidth="1"/>
    <col min="13574" max="13574" width="29" style="41" customWidth="1"/>
    <col min="13575" max="13824" width="9" style="41"/>
    <col min="13825" max="13825" width="10.125" style="41" customWidth="1"/>
    <col min="13826" max="13826" width="10.875" style="41" customWidth="1"/>
    <col min="13827" max="13827" width="76.625" style="41" customWidth="1"/>
    <col min="13828" max="13828" width="15.375" style="41" customWidth="1"/>
    <col min="13829" max="13829" width="24.25" style="41" customWidth="1"/>
    <col min="13830" max="13830" width="29" style="41" customWidth="1"/>
    <col min="13831" max="14080" width="9" style="41"/>
    <col min="14081" max="14081" width="10.125" style="41" customWidth="1"/>
    <col min="14082" max="14082" width="10.875" style="41" customWidth="1"/>
    <col min="14083" max="14083" width="76.625" style="41" customWidth="1"/>
    <col min="14084" max="14084" width="15.375" style="41" customWidth="1"/>
    <col min="14085" max="14085" width="24.25" style="41" customWidth="1"/>
    <col min="14086" max="14086" width="29" style="41" customWidth="1"/>
    <col min="14087" max="14336" width="9" style="41"/>
    <col min="14337" max="14337" width="10.125" style="41" customWidth="1"/>
    <col min="14338" max="14338" width="10.875" style="41" customWidth="1"/>
    <col min="14339" max="14339" width="76.625" style="41" customWidth="1"/>
    <col min="14340" max="14340" width="15.375" style="41" customWidth="1"/>
    <col min="14341" max="14341" width="24.25" style="41" customWidth="1"/>
    <col min="14342" max="14342" width="29" style="41" customWidth="1"/>
    <col min="14343" max="14592" width="9" style="41"/>
    <col min="14593" max="14593" width="10.125" style="41" customWidth="1"/>
    <col min="14594" max="14594" width="10.875" style="41" customWidth="1"/>
    <col min="14595" max="14595" width="76.625" style="41" customWidth="1"/>
    <col min="14596" max="14596" width="15.375" style="41" customWidth="1"/>
    <col min="14597" max="14597" width="24.25" style="41" customWidth="1"/>
    <col min="14598" max="14598" width="29" style="41" customWidth="1"/>
    <col min="14599" max="14848" width="9" style="41"/>
    <col min="14849" max="14849" width="10.125" style="41" customWidth="1"/>
    <col min="14850" max="14850" width="10.875" style="41" customWidth="1"/>
    <col min="14851" max="14851" width="76.625" style="41" customWidth="1"/>
    <col min="14852" max="14852" width="15.375" style="41" customWidth="1"/>
    <col min="14853" max="14853" width="24.25" style="41" customWidth="1"/>
    <col min="14854" max="14854" width="29" style="41" customWidth="1"/>
    <col min="14855" max="15104" width="9" style="41"/>
    <col min="15105" max="15105" width="10.125" style="41" customWidth="1"/>
    <col min="15106" max="15106" width="10.875" style="41" customWidth="1"/>
    <col min="15107" max="15107" width="76.625" style="41" customWidth="1"/>
    <col min="15108" max="15108" width="15.375" style="41" customWidth="1"/>
    <col min="15109" max="15109" width="24.25" style="41" customWidth="1"/>
    <col min="15110" max="15110" width="29" style="41" customWidth="1"/>
    <col min="15111" max="15360" width="9" style="41"/>
    <col min="15361" max="15361" width="10.125" style="41" customWidth="1"/>
    <col min="15362" max="15362" width="10.875" style="41" customWidth="1"/>
    <col min="15363" max="15363" width="76.625" style="41" customWidth="1"/>
    <col min="15364" max="15364" width="15.375" style="41" customWidth="1"/>
    <col min="15365" max="15365" width="24.25" style="41" customWidth="1"/>
    <col min="15366" max="15366" width="29" style="41" customWidth="1"/>
    <col min="15367" max="15616" width="9" style="41"/>
    <col min="15617" max="15617" width="10.125" style="41" customWidth="1"/>
    <col min="15618" max="15618" width="10.875" style="41" customWidth="1"/>
    <col min="15619" max="15619" width="76.625" style="41" customWidth="1"/>
    <col min="15620" max="15620" width="15.375" style="41" customWidth="1"/>
    <col min="15621" max="15621" width="24.25" style="41" customWidth="1"/>
    <col min="15622" max="15622" width="29" style="41" customWidth="1"/>
    <col min="15623" max="15872" width="9" style="41"/>
    <col min="15873" max="15873" width="10.125" style="41" customWidth="1"/>
    <col min="15874" max="15874" width="10.875" style="41" customWidth="1"/>
    <col min="15875" max="15875" width="76.625" style="41" customWidth="1"/>
    <col min="15876" max="15876" width="15.375" style="41" customWidth="1"/>
    <col min="15877" max="15877" width="24.25" style="41" customWidth="1"/>
    <col min="15878" max="15878" width="29" style="41" customWidth="1"/>
    <col min="15879" max="16128" width="9" style="41"/>
    <col min="16129" max="16129" width="10.125" style="41" customWidth="1"/>
    <col min="16130" max="16130" width="10.875" style="41" customWidth="1"/>
    <col min="16131" max="16131" width="76.625" style="41" customWidth="1"/>
    <col min="16132" max="16132" width="15.375" style="41" customWidth="1"/>
    <col min="16133" max="16133" width="24.25" style="41" customWidth="1"/>
    <col min="16134" max="16134" width="29" style="41" customWidth="1"/>
    <col min="16135" max="16384" width="9" style="41"/>
  </cols>
  <sheetData>
    <row r="1" spans="1:6" s="38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38" customFormat="1" ht="41.25" customHeight="1" thickTop="1" thickBot="1" x14ac:dyDescent="0.25">
      <c r="A2" s="54" t="s">
        <v>3</v>
      </c>
      <c r="B2" s="55"/>
      <c r="C2" s="55"/>
      <c r="D2" s="5"/>
      <c r="E2" s="6">
        <f>ROUND(SUM(E4:E5,E9:E84),2)+F6</f>
        <v>0</v>
      </c>
      <c r="F2" s="7">
        <f>F7+F6+F3</f>
        <v>0</v>
      </c>
    </row>
    <row r="3" spans="1:6" s="39" customFormat="1" ht="24" customHeight="1" thickTop="1" x14ac:dyDescent="0.2">
      <c r="A3" s="8" t="s">
        <v>4</v>
      </c>
      <c r="B3" s="9"/>
      <c r="C3" s="10"/>
      <c r="D3" s="10"/>
      <c r="E3" s="11"/>
      <c r="F3" s="12">
        <f>SUM(E4:E5)</f>
        <v>0</v>
      </c>
    </row>
    <row r="4" spans="1:6" s="40" customFormat="1" ht="15.75" customHeight="1" x14ac:dyDescent="0.2">
      <c r="A4" s="56" t="s">
        <v>5</v>
      </c>
      <c r="B4" s="57"/>
      <c r="C4" s="13" t="s">
        <v>6</v>
      </c>
      <c r="D4" s="14"/>
      <c r="E4" s="63" t="s">
        <v>170</v>
      </c>
      <c r="F4" s="15"/>
    </row>
    <row r="5" spans="1:6" s="40" customFormat="1" ht="15.75" customHeight="1" thickBot="1" x14ac:dyDescent="0.25">
      <c r="A5" s="58" t="s">
        <v>7</v>
      </c>
      <c r="B5" s="59"/>
      <c r="C5" s="16" t="s">
        <v>8</v>
      </c>
      <c r="D5" s="17"/>
      <c r="E5" s="64" t="s">
        <v>170</v>
      </c>
      <c r="F5" s="15"/>
    </row>
    <row r="6" spans="1:6" s="39" customFormat="1" ht="27" customHeight="1" thickBot="1" x14ac:dyDescent="0.25">
      <c r="A6" s="8" t="s">
        <v>9</v>
      </c>
      <c r="B6" s="9"/>
      <c r="C6" s="10"/>
      <c r="D6" s="18">
        <v>6008</v>
      </c>
      <c r="E6" s="65" t="s">
        <v>170</v>
      </c>
      <c r="F6" s="12">
        <f>IF(ISTEXT($D$6)=TRUE,0,IF(ISTEXT($E$6)=TRUE,0,$D$6*$E$6))</f>
        <v>0</v>
      </c>
    </row>
    <row r="7" spans="1:6" s="39" customFormat="1" ht="30.75" customHeight="1" x14ac:dyDescent="0.2">
      <c r="A7" s="19" t="s">
        <v>10</v>
      </c>
      <c r="B7" s="20"/>
      <c r="C7" s="21"/>
      <c r="D7" s="22"/>
      <c r="E7" s="23"/>
      <c r="F7" s="12">
        <f>ROUND(SUM(F9:F84),2)</f>
        <v>0</v>
      </c>
    </row>
    <row r="8" spans="1:6" s="38" customFormat="1" ht="33.75" customHeight="1" thickBot="1" x14ac:dyDescent="0.25">
      <c r="A8" s="60" t="s">
        <v>11</v>
      </c>
      <c r="B8" s="61"/>
      <c r="C8" s="24" t="s">
        <v>12</v>
      </c>
      <c r="D8" s="25"/>
      <c r="E8" s="26" t="s">
        <v>13</v>
      </c>
      <c r="F8" s="27" t="s">
        <v>14</v>
      </c>
    </row>
    <row r="9" spans="1:6" s="38" customFormat="1" ht="18.75" x14ac:dyDescent="0.2">
      <c r="A9" s="28" t="s">
        <v>16</v>
      </c>
      <c r="B9" s="29"/>
      <c r="C9" s="30" t="s">
        <v>17</v>
      </c>
      <c r="D9" s="30"/>
      <c r="E9" s="31"/>
      <c r="F9" s="68">
        <f>SUM(E10:E15)</f>
        <v>0</v>
      </c>
    </row>
    <row r="10" spans="1:6" s="40" customFormat="1" ht="16.5" customHeight="1" x14ac:dyDescent="0.2">
      <c r="A10" s="32" t="s">
        <v>15</v>
      </c>
      <c r="B10" s="42" t="s">
        <v>42</v>
      </c>
      <c r="C10" s="43" t="s">
        <v>43</v>
      </c>
      <c r="D10" s="33"/>
      <c r="E10" s="63" t="s">
        <v>170</v>
      </c>
      <c r="F10" s="34"/>
    </row>
    <row r="11" spans="1:6" s="40" customFormat="1" ht="16.5" customHeight="1" x14ac:dyDescent="0.2">
      <c r="A11" s="32" t="s">
        <v>15</v>
      </c>
      <c r="B11" s="42" t="s">
        <v>44</v>
      </c>
      <c r="C11" s="43" t="s">
        <v>45</v>
      </c>
      <c r="D11" s="33"/>
      <c r="E11" s="63" t="s">
        <v>170</v>
      </c>
      <c r="F11" s="34"/>
    </row>
    <row r="12" spans="1:6" s="40" customFormat="1" ht="16.5" customHeight="1" x14ac:dyDescent="0.2">
      <c r="A12" s="32" t="s">
        <v>15</v>
      </c>
      <c r="B12" s="42" t="s">
        <v>46</v>
      </c>
      <c r="C12" s="43" t="s">
        <v>47</v>
      </c>
      <c r="D12" s="33"/>
      <c r="E12" s="63" t="s">
        <v>170</v>
      </c>
      <c r="F12" s="34"/>
    </row>
    <row r="13" spans="1:6" s="40" customFormat="1" ht="16.5" customHeight="1" x14ac:dyDescent="0.2">
      <c r="A13" s="32" t="s">
        <v>15</v>
      </c>
      <c r="B13" s="42" t="s">
        <v>48</v>
      </c>
      <c r="C13" s="43" t="s">
        <v>49</v>
      </c>
      <c r="D13" s="44"/>
      <c r="E13" s="63" t="s">
        <v>170</v>
      </c>
      <c r="F13" s="34"/>
    </row>
    <row r="14" spans="1:6" s="40" customFormat="1" ht="16.5" customHeight="1" x14ac:dyDescent="0.2">
      <c r="A14" s="32" t="s">
        <v>15</v>
      </c>
      <c r="B14" s="42" t="s">
        <v>50</v>
      </c>
      <c r="C14" s="43" t="s">
        <v>51</v>
      </c>
      <c r="D14" s="44"/>
      <c r="E14" s="63" t="s">
        <v>170</v>
      </c>
      <c r="F14" s="34"/>
    </row>
    <row r="15" spans="1:6" s="40" customFormat="1" ht="16.5" customHeight="1" x14ac:dyDescent="0.2">
      <c r="A15" s="32" t="s">
        <v>15</v>
      </c>
      <c r="B15" s="42" t="s">
        <v>52</v>
      </c>
      <c r="C15" s="43" t="s">
        <v>53</v>
      </c>
      <c r="D15" s="44"/>
      <c r="E15" s="63" t="s">
        <v>170</v>
      </c>
      <c r="F15" s="34"/>
    </row>
    <row r="16" spans="1:6" s="38" customFormat="1" ht="18.75" x14ac:dyDescent="0.2">
      <c r="A16" s="28" t="s">
        <v>18</v>
      </c>
      <c r="B16" s="29"/>
      <c r="C16" s="30" t="s">
        <v>19</v>
      </c>
      <c r="D16" s="30"/>
      <c r="E16" s="67"/>
      <c r="F16" s="66">
        <f>SUM(E17:E34)</f>
        <v>0</v>
      </c>
    </row>
    <row r="17" spans="1:6" s="40" customFormat="1" ht="16.5" customHeight="1" x14ac:dyDescent="0.2">
      <c r="A17" s="32" t="s">
        <v>15</v>
      </c>
      <c r="B17" s="42" t="s">
        <v>54</v>
      </c>
      <c r="C17" s="43" t="s">
        <v>55</v>
      </c>
      <c r="D17" s="33"/>
      <c r="E17" s="63" t="s">
        <v>170</v>
      </c>
      <c r="F17" s="34"/>
    </row>
    <row r="18" spans="1:6" s="40" customFormat="1" ht="16.5" customHeight="1" x14ac:dyDescent="0.2">
      <c r="A18" s="32" t="s">
        <v>15</v>
      </c>
      <c r="B18" s="42" t="s">
        <v>56</v>
      </c>
      <c r="C18" s="43" t="s">
        <v>57</v>
      </c>
      <c r="D18" s="33"/>
      <c r="E18" s="63" t="s">
        <v>170</v>
      </c>
      <c r="F18" s="34"/>
    </row>
    <row r="19" spans="1:6" s="40" customFormat="1" ht="16.5" customHeight="1" x14ac:dyDescent="0.2">
      <c r="A19" s="32" t="s">
        <v>15</v>
      </c>
      <c r="B19" s="42" t="s">
        <v>58</v>
      </c>
      <c r="C19" s="45" t="s">
        <v>59</v>
      </c>
      <c r="D19" s="44"/>
      <c r="E19" s="63" t="s">
        <v>170</v>
      </c>
      <c r="F19" s="34"/>
    </row>
    <row r="20" spans="1:6" s="40" customFormat="1" ht="16.5" customHeight="1" x14ac:dyDescent="0.2">
      <c r="A20" s="32" t="s">
        <v>15</v>
      </c>
      <c r="B20" s="42" t="s">
        <v>60</v>
      </c>
      <c r="C20" s="45" t="s">
        <v>61</v>
      </c>
      <c r="D20" s="44"/>
      <c r="E20" s="63" t="s">
        <v>170</v>
      </c>
      <c r="F20" s="34"/>
    </row>
    <row r="21" spans="1:6" s="40" customFormat="1" ht="16.5" customHeight="1" x14ac:dyDescent="0.2">
      <c r="A21" s="32" t="s">
        <v>15</v>
      </c>
      <c r="B21" s="42" t="s">
        <v>62</v>
      </c>
      <c r="C21" s="45" t="s">
        <v>63</v>
      </c>
      <c r="D21" s="44"/>
      <c r="E21" s="63" t="s">
        <v>170</v>
      </c>
      <c r="F21" s="34"/>
    </row>
    <row r="22" spans="1:6" s="40" customFormat="1" ht="16.5" customHeight="1" x14ac:dyDescent="0.2">
      <c r="A22" s="32" t="s">
        <v>15</v>
      </c>
      <c r="B22" s="42" t="s">
        <v>64</v>
      </c>
      <c r="C22" s="45" t="s">
        <v>65</v>
      </c>
      <c r="D22" s="44"/>
      <c r="E22" s="63" t="s">
        <v>170</v>
      </c>
      <c r="F22" s="34"/>
    </row>
    <row r="23" spans="1:6" s="40" customFormat="1" ht="16.5" customHeight="1" x14ac:dyDescent="0.2">
      <c r="A23" s="32" t="s">
        <v>15</v>
      </c>
      <c r="B23" s="42" t="s">
        <v>66</v>
      </c>
      <c r="C23" s="45" t="s">
        <v>67</v>
      </c>
      <c r="D23" s="44"/>
      <c r="E23" s="63" t="s">
        <v>170</v>
      </c>
      <c r="F23" s="34"/>
    </row>
    <row r="24" spans="1:6" s="40" customFormat="1" ht="16.5" customHeight="1" x14ac:dyDescent="0.2">
      <c r="A24" s="32" t="s">
        <v>15</v>
      </c>
      <c r="B24" s="42" t="s">
        <v>79</v>
      </c>
      <c r="C24" s="43" t="s">
        <v>68</v>
      </c>
      <c r="D24" s="44"/>
      <c r="E24" s="63" t="s">
        <v>170</v>
      </c>
      <c r="F24" s="34"/>
    </row>
    <row r="25" spans="1:6" s="40" customFormat="1" ht="16.5" customHeight="1" x14ac:dyDescent="0.2">
      <c r="A25" s="32" t="s">
        <v>15</v>
      </c>
      <c r="B25" s="42" t="s">
        <v>80</v>
      </c>
      <c r="C25" s="43" t="s">
        <v>69</v>
      </c>
      <c r="D25" s="44"/>
      <c r="E25" s="63" t="s">
        <v>170</v>
      </c>
      <c r="F25" s="34"/>
    </row>
    <row r="26" spans="1:6" s="40" customFormat="1" ht="16.5" customHeight="1" x14ac:dyDescent="0.2">
      <c r="A26" s="32" t="s">
        <v>15</v>
      </c>
      <c r="B26" s="42" t="s">
        <v>81</v>
      </c>
      <c r="C26" s="43" t="s">
        <v>70</v>
      </c>
      <c r="D26" s="44"/>
      <c r="E26" s="63" t="s">
        <v>170</v>
      </c>
      <c r="F26" s="34"/>
    </row>
    <row r="27" spans="1:6" s="40" customFormat="1" ht="16.5" customHeight="1" x14ac:dyDescent="0.2">
      <c r="A27" s="32" t="s">
        <v>15</v>
      </c>
      <c r="B27" s="42" t="s">
        <v>82</v>
      </c>
      <c r="C27" s="43" t="s">
        <v>71</v>
      </c>
      <c r="D27" s="44"/>
      <c r="E27" s="63" t="s">
        <v>170</v>
      </c>
      <c r="F27" s="34"/>
    </row>
    <row r="28" spans="1:6" s="40" customFormat="1" ht="16.5" customHeight="1" x14ac:dyDescent="0.2">
      <c r="A28" s="32" t="s">
        <v>15</v>
      </c>
      <c r="B28" s="42" t="s">
        <v>83</v>
      </c>
      <c r="C28" s="43" t="s">
        <v>72</v>
      </c>
      <c r="D28" s="44"/>
      <c r="E28" s="63" t="s">
        <v>170</v>
      </c>
      <c r="F28" s="34"/>
    </row>
    <row r="29" spans="1:6" s="40" customFormat="1" ht="16.5" customHeight="1" x14ac:dyDescent="0.2">
      <c r="A29" s="32" t="s">
        <v>15</v>
      </c>
      <c r="B29" s="42" t="s">
        <v>84</v>
      </c>
      <c r="C29" s="43" t="s">
        <v>73</v>
      </c>
      <c r="D29" s="44"/>
      <c r="E29" s="63" t="s">
        <v>170</v>
      </c>
      <c r="F29" s="34"/>
    </row>
    <row r="30" spans="1:6" s="40" customFormat="1" ht="16.5" customHeight="1" x14ac:dyDescent="0.2">
      <c r="A30" s="32" t="s">
        <v>15</v>
      </c>
      <c r="B30" s="42" t="s">
        <v>85</v>
      </c>
      <c r="C30" s="43" t="s">
        <v>74</v>
      </c>
      <c r="D30" s="44"/>
      <c r="E30" s="63" t="s">
        <v>170</v>
      </c>
      <c r="F30" s="34"/>
    </row>
    <row r="31" spans="1:6" s="40" customFormat="1" ht="16.5" customHeight="1" x14ac:dyDescent="0.2">
      <c r="A31" s="32" t="s">
        <v>15</v>
      </c>
      <c r="B31" s="42" t="s">
        <v>86</v>
      </c>
      <c r="C31" s="43" t="s">
        <v>75</v>
      </c>
      <c r="D31" s="44"/>
      <c r="E31" s="63" t="s">
        <v>170</v>
      </c>
      <c r="F31" s="34"/>
    </row>
    <row r="32" spans="1:6" s="40" customFormat="1" ht="16.5" customHeight="1" x14ac:dyDescent="0.2">
      <c r="A32" s="32" t="s">
        <v>15</v>
      </c>
      <c r="B32" s="42" t="s">
        <v>87</v>
      </c>
      <c r="C32" s="43" t="s">
        <v>76</v>
      </c>
      <c r="D32" s="44"/>
      <c r="E32" s="63" t="s">
        <v>170</v>
      </c>
      <c r="F32" s="34"/>
    </row>
    <row r="33" spans="1:6" s="40" customFormat="1" ht="16.5" customHeight="1" x14ac:dyDescent="0.2">
      <c r="A33" s="32" t="s">
        <v>15</v>
      </c>
      <c r="B33" s="42" t="s">
        <v>88</v>
      </c>
      <c r="C33" s="43" t="s">
        <v>77</v>
      </c>
      <c r="D33" s="44"/>
      <c r="E33" s="63" t="s">
        <v>170</v>
      </c>
      <c r="F33" s="34"/>
    </row>
    <row r="34" spans="1:6" s="40" customFormat="1" ht="16.5" customHeight="1" x14ac:dyDescent="0.2">
      <c r="A34" s="32" t="s">
        <v>15</v>
      </c>
      <c r="B34" s="42" t="s">
        <v>89</v>
      </c>
      <c r="C34" s="43" t="s">
        <v>78</v>
      </c>
      <c r="D34" s="44"/>
      <c r="E34" s="63" t="s">
        <v>170</v>
      </c>
      <c r="F34" s="34"/>
    </row>
    <row r="35" spans="1:6" s="38" customFormat="1" ht="18.75" x14ac:dyDescent="0.2">
      <c r="A35" s="28" t="s">
        <v>20</v>
      </c>
      <c r="B35" s="29"/>
      <c r="C35" s="30" t="s">
        <v>21</v>
      </c>
      <c r="D35" s="30"/>
      <c r="E35" s="31"/>
      <c r="F35" s="66">
        <f>SUM(E36:E36)</f>
        <v>0</v>
      </c>
    </row>
    <row r="36" spans="1:6" s="40" customFormat="1" ht="16.5" customHeight="1" x14ac:dyDescent="0.2">
      <c r="A36" s="32" t="s">
        <v>15</v>
      </c>
      <c r="B36" s="42" t="s">
        <v>90</v>
      </c>
      <c r="C36" s="43" t="s">
        <v>91</v>
      </c>
      <c r="D36" s="33"/>
      <c r="E36" s="63" t="s">
        <v>170</v>
      </c>
      <c r="F36" s="34"/>
    </row>
    <row r="37" spans="1:6" s="38" customFormat="1" ht="18.75" x14ac:dyDescent="0.2">
      <c r="A37" s="28" t="s">
        <v>23</v>
      </c>
      <c r="B37" s="29"/>
      <c r="C37" s="30" t="s">
        <v>24</v>
      </c>
      <c r="D37" s="30"/>
      <c r="E37" s="31"/>
      <c r="F37" s="66">
        <f>SUM(E38:E38)</f>
        <v>0</v>
      </c>
    </row>
    <row r="38" spans="1:6" s="40" customFormat="1" ht="16.5" customHeight="1" x14ac:dyDescent="0.2">
      <c r="A38" s="32" t="s">
        <v>22</v>
      </c>
      <c r="B38" s="42" t="s">
        <v>106</v>
      </c>
      <c r="C38" s="43" t="s">
        <v>107</v>
      </c>
      <c r="D38" s="33"/>
      <c r="E38" s="63" t="s">
        <v>170</v>
      </c>
      <c r="F38" s="34"/>
    </row>
    <row r="39" spans="1:6" s="38" customFormat="1" ht="18.75" x14ac:dyDescent="0.2">
      <c r="A39" s="28" t="s">
        <v>25</v>
      </c>
      <c r="B39" s="29"/>
      <c r="C39" s="30" t="s">
        <v>26</v>
      </c>
      <c r="D39" s="30"/>
      <c r="E39" s="31"/>
      <c r="F39" s="66">
        <f>SUM(E40:E42)</f>
        <v>0</v>
      </c>
    </row>
    <row r="40" spans="1:6" s="40" customFormat="1" ht="16.5" customHeight="1" x14ac:dyDescent="0.2">
      <c r="A40" s="32" t="s">
        <v>22</v>
      </c>
      <c r="B40" s="42" t="s">
        <v>100</v>
      </c>
      <c r="C40" s="43" t="s">
        <v>101</v>
      </c>
      <c r="D40" s="33"/>
      <c r="E40" s="63" t="s">
        <v>170</v>
      </c>
      <c r="F40" s="34"/>
    </row>
    <row r="41" spans="1:6" s="40" customFormat="1" ht="16.5" customHeight="1" x14ac:dyDescent="0.2">
      <c r="A41" s="32" t="s">
        <v>22</v>
      </c>
      <c r="B41" s="42" t="s">
        <v>102</v>
      </c>
      <c r="C41" s="43" t="s">
        <v>103</v>
      </c>
      <c r="D41" s="33"/>
      <c r="E41" s="63" t="s">
        <v>170</v>
      </c>
      <c r="F41" s="34"/>
    </row>
    <row r="42" spans="1:6" s="40" customFormat="1" ht="16.5" customHeight="1" x14ac:dyDescent="0.2">
      <c r="A42" s="32" t="s">
        <v>22</v>
      </c>
      <c r="B42" s="42" t="s">
        <v>104</v>
      </c>
      <c r="C42" s="43" t="s">
        <v>105</v>
      </c>
      <c r="D42" s="33"/>
      <c r="E42" s="63" t="s">
        <v>170</v>
      </c>
      <c r="F42" s="34"/>
    </row>
    <row r="43" spans="1:6" s="38" customFormat="1" ht="18.75" x14ac:dyDescent="0.2">
      <c r="A43" s="28" t="s">
        <v>27</v>
      </c>
      <c r="B43" s="29"/>
      <c r="C43" s="30" t="s">
        <v>28</v>
      </c>
      <c r="D43" s="30"/>
      <c r="E43" s="31"/>
      <c r="F43" s="66">
        <f>SUM(E44:E46)</f>
        <v>0</v>
      </c>
    </row>
    <row r="44" spans="1:6" s="40" customFormat="1" ht="16.5" customHeight="1" x14ac:dyDescent="0.2">
      <c r="A44" s="32" t="s">
        <v>22</v>
      </c>
      <c r="B44" s="42" t="s">
        <v>94</v>
      </c>
      <c r="C44" s="43" t="s">
        <v>95</v>
      </c>
      <c r="D44" s="33"/>
      <c r="E44" s="63" t="s">
        <v>170</v>
      </c>
      <c r="F44" s="34"/>
    </row>
    <row r="45" spans="1:6" s="40" customFormat="1" ht="16.5" customHeight="1" x14ac:dyDescent="0.2">
      <c r="A45" s="32" t="s">
        <v>22</v>
      </c>
      <c r="B45" s="42" t="s">
        <v>96</v>
      </c>
      <c r="C45" s="43" t="s">
        <v>97</v>
      </c>
      <c r="D45" s="33"/>
      <c r="E45" s="63" t="s">
        <v>170</v>
      </c>
      <c r="F45" s="34"/>
    </row>
    <row r="46" spans="1:6" s="40" customFormat="1" ht="16.5" customHeight="1" x14ac:dyDescent="0.2">
      <c r="A46" s="32" t="s">
        <v>22</v>
      </c>
      <c r="B46" s="42" t="s">
        <v>98</v>
      </c>
      <c r="C46" s="43" t="s">
        <v>99</v>
      </c>
      <c r="D46" s="33"/>
      <c r="E46" s="63" t="s">
        <v>170</v>
      </c>
      <c r="F46" s="34"/>
    </row>
    <row r="47" spans="1:6" s="38" customFormat="1" ht="18.75" x14ac:dyDescent="0.2">
      <c r="A47" s="28" t="s">
        <v>29</v>
      </c>
      <c r="B47" s="29"/>
      <c r="C47" s="30" t="s">
        <v>30</v>
      </c>
      <c r="D47" s="30"/>
      <c r="E47" s="31"/>
      <c r="F47" s="66">
        <f>SUM(E48:E48)</f>
        <v>0</v>
      </c>
    </row>
    <row r="48" spans="1:6" s="40" customFormat="1" ht="16.5" customHeight="1" x14ac:dyDescent="0.2">
      <c r="A48" s="32" t="s">
        <v>22</v>
      </c>
      <c r="B48" s="42" t="s">
        <v>92</v>
      </c>
      <c r="C48" s="43" t="s">
        <v>93</v>
      </c>
      <c r="D48" s="33"/>
      <c r="E48" s="63" t="s">
        <v>170</v>
      </c>
      <c r="F48" s="34"/>
    </row>
    <row r="49" spans="1:6" s="38" customFormat="1" ht="18.75" x14ac:dyDescent="0.2">
      <c r="A49" s="28" t="s">
        <v>31</v>
      </c>
      <c r="B49" s="29"/>
      <c r="C49" s="30" t="s">
        <v>32</v>
      </c>
      <c r="D49" s="30"/>
      <c r="E49" s="31"/>
      <c r="F49" s="66">
        <f>SUM(E50:E51)</f>
        <v>0</v>
      </c>
    </row>
    <row r="50" spans="1:6" s="40" customFormat="1" ht="16.5" customHeight="1" x14ac:dyDescent="0.2">
      <c r="A50" s="32" t="s">
        <v>22</v>
      </c>
      <c r="B50" s="42" t="s">
        <v>111</v>
      </c>
      <c r="C50" s="43" t="s">
        <v>110</v>
      </c>
      <c r="D50" s="33"/>
      <c r="E50" s="63" t="s">
        <v>170</v>
      </c>
      <c r="F50" s="34"/>
    </row>
    <row r="51" spans="1:6" s="40" customFormat="1" ht="16.5" customHeight="1" x14ac:dyDescent="0.2">
      <c r="A51" s="32" t="s">
        <v>22</v>
      </c>
      <c r="B51" s="42" t="s">
        <v>109</v>
      </c>
      <c r="C51" s="43" t="s">
        <v>108</v>
      </c>
      <c r="D51" s="33"/>
      <c r="E51" s="63" t="s">
        <v>170</v>
      </c>
      <c r="F51" s="34"/>
    </row>
    <row r="52" spans="1:6" s="38" customFormat="1" ht="18.75" x14ac:dyDescent="0.2">
      <c r="A52" s="28" t="s">
        <v>33</v>
      </c>
      <c r="B52" s="29"/>
      <c r="C52" s="30" t="s">
        <v>34</v>
      </c>
      <c r="D52" s="30"/>
      <c r="E52" s="31"/>
      <c r="F52" s="66">
        <f>SUM(E53:E60)</f>
        <v>0</v>
      </c>
    </row>
    <row r="53" spans="1:6" s="40" customFormat="1" ht="16.5" customHeight="1" x14ac:dyDescent="0.2">
      <c r="A53" s="32" t="s">
        <v>22</v>
      </c>
      <c r="B53" s="42" t="s">
        <v>112</v>
      </c>
      <c r="C53" s="43" t="s">
        <v>113</v>
      </c>
      <c r="D53" s="33"/>
      <c r="E53" s="63" t="s">
        <v>170</v>
      </c>
      <c r="F53" s="34"/>
    </row>
    <row r="54" spans="1:6" s="40" customFormat="1" ht="16.5" customHeight="1" x14ac:dyDescent="0.2">
      <c r="A54" s="32" t="s">
        <v>22</v>
      </c>
      <c r="B54" s="42" t="s">
        <v>114</v>
      </c>
      <c r="C54" s="43" t="s">
        <v>115</v>
      </c>
      <c r="D54" s="33"/>
      <c r="E54" s="63" t="s">
        <v>170</v>
      </c>
      <c r="F54" s="34"/>
    </row>
    <row r="55" spans="1:6" s="40" customFormat="1" ht="16.5" customHeight="1" x14ac:dyDescent="0.2">
      <c r="A55" s="32" t="s">
        <v>22</v>
      </c>
      <c r="B55" s="42" t="s">
        <v>116</v>
      </c>
      <c r="C55" s="43" t="s">
        <v>117</v>
      </c>
      <c r="D55" s="44"/>
      <c r="E55" s="63" t="s">
        <v>170</v>
      </c>
      <c r="F55" s="34"/>
    </row>
    <row r="56" spans="1:6" s="40" customFormat="1" ht="16.5" customHeight="1" x14ac:dyDescent="0.2">
      <c r="A56" s="32" t="s">
        <v>22</v>
      </c>
      <c r="B56" s="42" t="s">
        <v>118</v>
      </c>
      <c r="C56" s="43" t="s">
        <v>119</v>
      </c>
      <c r="D56" s="46"/>
      <c r="E56" s="63" t="s">
        <v>170</v>
      </c>
      <c r="F56" s="34"/>
    </row>
    <row r="57" spans="1:6" s="40" customFormat="1" ht="16.5" customHeight="1" x14ac:dyDescent="0.2">
      <c r="A57" s="32" t="s">
        <v>22</v>
      </c>
      <c r="B57" s="42" t="s">
        <v>120</v>
      </c>
      <c r="C57" s="43" t="s">
        <v>121</v>
      </c>
      <c r="D57" s="44"/>
      <c r="E57" s="63" t="s">
        <v>170</v>
      </c>
      <c r="F57" s="34"/>
    </row>
    <row r="58" spans="1:6" s="40" customFormat="1" ht="16.5" customHeight="1" x14ac:dyDescent="0.2">
      <c r="A58" s="32" t="s">
        <v>22</v>
      </c>
      <c r="B58" s="42" t="s">
        <v>122</v>
      </c>
      <c r="C58" s="43" t="s">
        <v>123</v>
      </c>
      <c r="D58" s="44"/>
      <c r="E58" s="63" t="s">
        <v>170</v>
      </c>
      <c r="F58" s="34"/>
    </row>
    <row r="59" spans="1:6" s="40" customFormat="1" ht="16.5" customHeight="1" x14ac:dyDescent="0.2">
      <c r="A59" s="32" t="s">
        <v>22</v>
      </c>
      <c r="B59" s="42" t="s">
        <v>124</v>
      </c>
      <c r="C59" s="43" t="s">
        <v>125</v>
      </c>
      <c r="D59" s="44"/>
      <c r="E59" s="63" t="s">
        <v>170</v>
      </c>
      <c r="F59" s="34"/>
    </row>
    <row r="60" spans="1:6" s="40" customFormat="1" ht="16.5" customHeight="1" x14ac:dyDescent="0.2">
      <c r="A60" s="32" t="s">
        <v>22</v>
      </c>
      <c r="B60" s="42" t="s">
        <v>126</v>
      </c>
      <c r="C60" s="43" t="s">
        <v>127</v>
      </c>
      <c r="D60" s="44"/>
      <c r="E60" s="63" t="s">
        <v>170</v>
      </c>
      <c r="F60" s="34"/>
    </row>
    <row r="61" spans="1:6" s="38" customFormat="1" ht="18.75" x14ac:dyDescent="0.2">
      <c r="A61" s="28" t="s">
        <v>35</v>
      </c>
      <c r="B61" s="29"/>
      <c r="C61" s="30" t="s">
        <v>36</v>
      </c>
      <c r="D61" s="30"/>
      <c r="E61" s="31"/>
      <c r="F61" s="66">
        <f>SUM(E62:E65)</f>
        <v>0</v>
      </c>
    </row>
    <row r="62" spans="1:6" s="40" customFormat="1" ht="16.5" customHeight="1" x14ac:dyDescent="0.2">
      <c r="A62" s="32" t="s">
        <v>22</v>
      </c>
      <c r="B62" s="42" t="s">
        <v>128</v>
      </c>
      <c r="C62" s="43" t="s">
        <v>129</v>
      </c>
      <c r="D62" s="33"/>
      <c r="E62" s="63" t="s">
        <v>170</v>
      </c>
      <c r="F62" s="34"/>
    </row>
    <row r="63" spans="1:6" s="40" customFormat="1" ht="16.5" customHeight="1" x14ac:dyDescent="0.2">
      <c r="A63" s="32" t="s">
        <v>22</v>
      </c>
      <c r="B63" s="42" t="s">
        <v>130</v>
      </c>
      <c r="C63" s="43" t="s">
        <v>131</v>
      </c>
      <c r="D63" s="33"/>
      <c r="E63" s="63" t="s">
        <v>170</v>
      </c>
      <c r="F63" s="34"/>
    </row>
    <row r="64" spans="1:6" s="40" customFormat="1" ht="16.5" customHeight="1" x14ac:dyDescent="0.2">
      <c r="A64" s="32" t="s">
        <v>22</v>
      </c>
      <c r="B64" s="42" t="s">
        <v>132</v>
      </c>
      <c r="C64" s="43" t="s">
        <v>133</v>
      </c>
      <c r="D64" s="33"/>
      <c r="E64" s="63" t="s">
        <v>170</v>
      </c>
      <c r="F64" s="34"/>
    </row>
    <row r="65" spans="1:6" s="40" customFormat="1" ht="16.5" customHeight="1" x14ac:dyDescent="0.2">
      <c r="A65" s="32" t="s">
        <v>22</v>
      </c>
      <c r="B65" s="42" t="s">
        <v>134</v>
      </c>
      <c r="C65" s="43" t="s">
        <v>135</v>
      </c>
      <c r="D65" s="44"/>
      <c r="E65" s="63" t="s">
        <v>170</v>
      </c>
      <c r="F65" s="34"/>
    </row>
    <row r="66" spans="1:6" s="38" customFormat="1" ht="18.75" x14ac:dyDescent="0.2">
      <c r="A66" s="28" t="s">
        <v>37</v>
      </c>
      <c r="B66" s="29"/>
      <c r="C66" s="30" t="s">
        <v>38</v>
      </c>
      <c r="D66" s="30"/>
      <c r="E66" s="67"/>
      <c r="F66" s="66">
        <f>SUM(E67:E67)</f>
        <v>0</v>
      </c>
    </row>
    <row r="67" spans="1:6" s="40" customFormat="1" ht="16.5" customHeight="1" x14ac:dyDescent="0.2">
      <c r="A67" s="32" t="s">
        <v>22</v>
      </c>
      <c r="B67" s="42" t="s">
        <v>136</v>
      </c>
      <c r="C67" s="43" t="s">
        <v>137</v>
      </c>
      <c r="D67" s="33"/>
      <c r="E67" s="63" t="s">
        <v>170</v>
      </c>
      <c r="F67" s="34"/>
    </row>
    <row r="68" spans="1:6" s="38" customFormat="1" ht="18.75" x14ac:dyDescent="0.2">
      <c r="A68" s="28" t="s">
        <v>138</v>
      </c>
      <c r="B68" s="29"/>
      <c r="C68" s="30" t="s">
        <v>139</v>
      </c>
      <c r="D68" s="30"/>
      <c r="E68" s="67"/>
      <c r="F68" s="66">
        <f>SUM(E69:E70)</f>
        <v>0</v>
      </c>
    </row>
    <row r="69" spans="1:6" s="40" customFormat="1" ht="16.5" customHeight="1" x14ac:dyDescent="0.2">
      <c r="A69" s="32" t="s">
        <v>22</v>
      </c>
      <c r="B69" s="42" t="s">
        <v>140</v>
      </c>
      <c r="C69" s="43" t="s">
        <v>141</v>
      </c>
      <c r="D69" s="33"/>
      <c r="E69" s="63" t="s">
        <v>170</v>
      </c>
      <c r="F69" s="34"/>
    </row>
    <row r="70" spans="1:6" s="40" customFormat="1" ht="16.5" customHeight="1" x14ac:dyDescent="0.2">
      <c r="A70" s="32" t="s">
        <v>22</v>
      </c>
      <c r="B70" s="42" t="s">
        <v>142</v>
      </c>
      <c r="C70" s="43" t="s">
        <v>143</v>
      </c>
      <c r="D70" s="33"/>
      <c r="E70" s="63" t="s">
        <v>170</v>
      </c>
      <c r="F70" s="34"/>
    </row>
    <row r="71" spans="1:6" s="38" customFormat="1" ht="18.75" x14ac:dyDescent="0.2">
      <c r="A71" s="28"/>
      <c r="B71" s="29"/>
      <c r="C71" s="30" t="s">
        <v>39</v>
      </c>
      <c r="D71" s="30"/>
      <c r="E71" s="31"/>
      <c r="F71" s="66">
        <f>SUM(E72:E84)</f>
        <v>0</v>
      </c>
    </row>
    <row r="72" spans="1:6" s="40" customFormat="1" ht="16.5" customHeight="1" x14ac:dyDescent="0.2">
      <c r="A72" s="32" t="s">
        <v>22</v>
      </c>
      <c r="B72" s="48" t="s">
        <v>155</v>
      </c>
      <c r="C72" s="47" t="s">
        <v>144</v>
      </c>
      <c r="D72" s="44"/>
      <c r="E72" s="63" t="s">
        <v>170</v>
      </c>
      <c r="F72" s="34"/>
    </row>
    <row r="73" spans="1:6" s="40" customFormat="1" ht="16.5" customHeight="1" x14ac:dyDescent="0.2">
      <c r="A73" s="32" t="s">
        <v>22</v>
      </c>
      <c r="B73" s="48" t="s">
        <v>156</v>
      </c>
      <c r="C73" s="47" t="s">
        <v>168</v>
      </c>
      <c r="D73" s="44"/>
      <c r="E73" s="63" t="s">
        <v>170</v>
      </c>
      <c r="F73" s="34"/>
    </row>
    <row r="74" spans="1:6" s="40" customFormat="1" ht="16.5" customHeight="1" x14ac:dyDescent="0.2">
      <c r="A74" s="32" t="s">
        <v>22</v>
      </c>
      <c r="B74" s="48" t="s">
        <v>157</v>
      </c>
      <c r="C74" s="47" t="s">
        <v>169</v>
      </c>
      <c r="D74" s="44"/>
      <c r="E74" s="63" t="s">
        <v>170</v>
      </c>
      <c r="F74" s="34"/>
    </row>
    <row r="75" spans="1:6" s="40" customFormat="1" ht="16.5" customHeight="1" x14ac:dyDescent="0.2">
      <c r="A75" s="32" t="s">
        <v>22</v>
      </c>
      <c r="B75" s="48" t="s">
        <v>158</v>
      </c>
      <c r="C75" s="47" t="s">
        <v>145</v>
      </c>
      <c r="D75" s="44"/>
      <c r="E75" s="63" t="s">
        <v>170</v>
      </c>
      <c r="F75" s="34"/>
    </row>
    <row r="76" spans="1:6" s="40" customFormat="1" ht="16.5" customHeight="1" x14ac:dyDescent="0.2">
      <c r="A76" s="32" t="s">
        <v>22</v>
      </c>
      <c r="B76" s="48" t="s">
        <v>159</v>
      </c>
      <c r="C76" s="47" t="s">
        <v>146</v>
      </c>
      <c r="D76" s="44"/>
      <c r="E76" s="63" t="s">
        <v>170</v>
      </c>
      <c r="F76" s="34"/>
    </row>
    <row r="77" spans="1:6" s="40" customFormat="1" ht="16.5" customHeight="1" x14ac:dyDescent="0.2">
      <c r="A77" s="32" t="s">
        <v>22</v>
      </c>
      <c r="B77" s="48" t="s">
        <v>160</v>
      </c>
      <c r="C77" s="47" t="s">
        <v>147</v>
      </c>
      <c r="D77" s="44"/>
      <c r="E77" s="63" t="s">
        <v>170</v>
      </c>
      <c r="F77" s="34"/>
    </row>
    <row r="78" spans="1:6" s="40" customFormat="1" ht="16.5" customHeight="1" x14ac:dyDescent="0.2">
      <c r="A78" s="32" t="s">
        <v>22</v>
      </c>
      <c r="B78" s="48" t="s">
        <v>161</v>
      </c>
      <c r="C78" s="47" t="s">
        <v>148</v>
      </c>
      <c r="D78" s="44"/>
      <c r="E78" s="63" t="s">
        <v>170</v>
      </c>
      <c r="F78" s="34"/>
    </row>
    <row r="79" spans="1:6" s="40" customFormat="1" ht="16.5" customHeight="1" x14ac:dyDescent="0.2">
      <c r="A79" s="32" t="s">
        <v>22</v>
      </c>
      <c r="B79" s="48" t="s">
        <v>162</v>
      </c>
      <c r="C79" s="47" t="s">
        <v>149</v>
      </c>
      <c r="D79" s="44"/>
      <c r="E79" s="63" t="s">
        <v>170</v>
      </c>
      <c r="F79" s="34"/>
    </row>
    <row r="80" spans="1:6" s="40" customFormat="1" ht="16.5" customHeight="1" x14ac:dyDescent="0.2">
      <c r="A80" s="32" t="s">
        <v>22</v>
      </c>
      <c r="B80" s="48" t="s">
        <v>163</v>
      </c>
      <c r="C80" s="47" t="s">
        <v>150</v>
      </c>
      <c r="D80" s="44"/>
      <c r="E80" s="63" t="s">
        <v>170</v>
      </c>
      <c r="F80" s="34"/>
    </row>
    <row r="81" spans="1:6" s="40" customFormat="1" ht="16.5" customHeight="1" x14ac:dyDescent="0.2">
      <c r="A81" s="32" t="s">
        <v>22</v>
      </c>
      <c r="B81" s="48" t="s">
        <v>164</v>
      </c>
      <c r="C81" s="47" t="s">
        <v>151</v>
      </c>
      <c r="D81" s="44"/>
      <c r="E81" s="63" t="s">
        <v>170</v>
      </c>
      <c r="F81" s="34"/>
    </row>
    <row r="82" spans="1:6" s="40" customFormat="1" ht="16.5" customHeight="1" x14ac:dyDescent="0.2">
      <c r="A82" s="32" t="s">
        <v>22</v>
      </c>
      <c r="B82" s="48" t="s">
        <v>165</v>
      </c>
      <c r="C82" s="47" t="s">
        <v>152</v>
      </c>
      <c r="D82" s="44"/>
      <c r="E82" s="63" t="s">
        <v>170</v>
      </c>
      <c r="F82" s="34"/>
    </row>
    <row r="83" spans="1:6" s="40" customFormat="1" ht="16.5" customHeight="1" x14ac:dyDescent="0.2">
      <c r="A83" s="32" t="s">
        <v>22</v>
      </c>
      <c r="B83" s="48" t="s">
        <v>166</v>
      </c>
      <c r="C83" s="47" t="s">
        <v>153</v>
      </c>
      <c r="D83" s="44"/>
      <c r="E83" s="63" t="s">
        <v>170</v>
      </c>
      <c r="F83" s="34"/>
    </row>
    <row r="84" spans="1:6" s="40" customFormat="1" ht="16.5" customHeight="1" thickBot="1" x14ac:dyDescent="0.25">
      <c r="A84" s="35" t="s">
        <v>22</v>
      </c>
      <c r="B84" s="49" t="s">
        <v>167</v>
      </c>
      <c r="C84" s="50" t="s">
        <v>154</v>
      </c>
      <c r="D84" s="52"/>
      <c r="E84" s="64" t="s">
        <v>170</v>
      </c>
      <c r="F84" s="51"/>
    </row>
    <row r="94" spans="1:6" ht="15" x14ac:dyDescent="0.2">
      <c r="E94" s="62" t="s">
        <v>40</v>
      </c>
      <c r="F94" s="62"/>
    </row>
    <row r="95" spans="1:6" ht="15" x14ac:dyDescent="0.2">
      <c r="E95" s="53" t="s">
        <v>41</v>
      </c>
      <c r="F95" s="53"/>
    </row>
  </sheetData>
  <protectedRanges>
    <protectedRange sqref="A17:A34 A10:A15 A36" name="Oblast2_4"/>
    <protectedRange sqref="A53:C60 A48:D48 A40:D42 A67:D67 D53:D55 B10:B15 D57:D60 B17:B34 B36 A50:D51 A62:D65 A44:D46 A38:D38 A69:D70 C72:D84 A72:A84" name="Oblast2_4_1"/>
  </protectedRanges>
  <mergeCells count="6">
    <mergeCell ref="E95:F95"/>
    <mergeCell ref="A2:C2"/>
    <mergeCell ref="A4:B4"/>
    <mergeCell ref="A5:B5"/>
    <mergeCell ref="A8:B8"/>
    <mergeCell ref="E94:F94"/>
  </mergeCells>
  <dataValidations disablePrompts="1" count="4">
    <dataValidation allowBlank="1" showInputMessage="1" showErrorMessage="1" prompt="Název provozního souboru BEZ čísla PS." sqref="C10:C15 C17:C34 C36" xr:uid="{B15CD272-0B95-4DC1-AB21-38DCB0A07914}"/>
    <dataValidation allowBlank="1" showInputMessage="1" showErrorMessage="1" prompt="Číslo PS ve formátu_x000a_PS-XX-XX-XX" sqref="B10:B15 B17:B34 B36" xr:uid="{A90C40F9-5DF3-4CB9-988D-FF8DB635AC5E}"/>
    <dataValidation allowBlank="1" showInputMessage="1" showErrorMessage="1" prompt="Číslo SO ve formátu_x000a_SO-XX-XX-XX" sqref="B48 B44:B46 B40:B42 B38 B50:B51 B53:B60 B62:B65 B67 B69:B70 B72:B84" xr:uid="{9E76B66C-0623-4C9A-A1D7-24AC6BE736DA}"/>
    <dataValidation allowBlank="1" showInputMessage="1" showErrorMessage="1" prompt="Název staveního objektu BEZ čísla SO." sqref="C48 C44:C46 C40:C42 C38 C50:C51 C53:C60 C62:C65 C67 C69:C70 C72:C84" xr:uid="{DDC72F13-9DD0-42BD-9772-D63BB3B8B032}"/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Morávek Martin, Ing.</cp:lastModifiedBy>
  <dcterms:created xsi:type="dcterms:W3CDTF">2022-06-07T08:27:08Z</dcterms:created>
  <dcterms:modified xsi:type="dcterms:W3CDTF">2024-07-12T11:52:17Z</dcterms:modified>
</cp:coreProperties>
</file>